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<sst xmlns="http://schemas.openxmlformats.org/spreadsheetml/2006/main" count="127" uniqueCount="124">
  <si>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</si>
  <si>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</si>
  <si>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</si>
  <si>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</si>
  <si>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</si>
  <si>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</si>
  <si>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</si>
  <si>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</si>
  <si>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</si>
  <si>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</si>
  <si>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</si>
  <si>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</si>
  <si>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</si>
  <si>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</si>
  <si>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</si>
  <si>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</si>
  <si>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</si>
  <si>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</si>
  <si>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</si>
  <si>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</si>
  <si>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</si>
  <si>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</si>
  <si>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</si>
  <si>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</si>
  <si>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</si>
  <si>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</si>
  <si>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</si>
  <si>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</si>
  <si>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</si>
  <si>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</si>
  <si>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</si>
  <si>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</si>
  <si>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</si>
  <si>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</si>
  <si>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</si>
  <si>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</si>
  <si>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</si>
  <si>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</si>
  <si>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</si>
  <si>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</si>
  <si>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</si>
  <si>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</si>
  <si>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</si>
  <si>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</si>
  <si>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</si>
  <si>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</si>
  <si>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</si>
  <si>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</si>
  <si>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</si>
  <si>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</si>
  <si>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</si>
  <si>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</si>
  <si>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</si>
  <si>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</si>
  <si>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</si>
  <si>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</si>
  <si>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</si>
  <si>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</si>
  <si>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</si>
  <si>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</si>
  <si>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</si>
  <si>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</si>
  <si>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</si>
  <si>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</si>
  <si>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</si>
  <si>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</si>
  <si>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</si>
  <si>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</si>
  <si>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</si>
  <si>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</si>
  <si>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</si>
  <si>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</si>
  <si>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</si>
  <si>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</si>
  <si>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</si>
  <si>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</si>
  <si>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</si>
  <si>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</si>
  <si>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</si>
  <si>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</si>
  <si>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</si>
  <si>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</si>
  <si>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</si>
  <si>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</si>
  <si>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</si>
  <si>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</si>
  <si>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</si>
  <si>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</si>
  <si>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</si>
  <si>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</si>
  <si>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</si>
  <si>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</si>
  <si>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</si>
  <si>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</si>
  <si>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</si>
  <si>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</si>
  <si>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</si>
  <si>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</si>
  <si>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</si>
  <si>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</si>
  <si>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</si>
  <si>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</si>
  <si>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</si>
  <si>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</si>
  <si>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</si>
  <si>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</si>
  <si>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</si>
  <si>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</si>
  <si>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</si>
  <si>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</si>
  <si>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</si>
  <si>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</si>
  <si>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</si>
  <si>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</si>
  <si>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</si>
  <si>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</si>
  <si>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</si>
  <si>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</si>
  <si>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</si>
  <si>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</si>
  <si>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SAN BLAS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</si>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</sst>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22554099.92</v>
      </c>
      <c r="D9" s="9">
        <f>SUM(D10:D16)</f>
        <v>1721919.51</v>
      </c>
      <c r="E9" s="11" t="s">
        <v>8</v>
      </c>
      <c r="F9" s="9">
        <f>SUM(F10:F18)</f>
        <v>67238212.05</v>
      </c>
      <c r="G9" s="9">
        <f>SUM(G10:G18)</f>
        <v>71990243.41999999</v>
      </c>
    </row>
    <row r="10" spans="2:7" ht="12.75">
      <c r="B10" s="12" t="s">
        <v>9</v>
      </c>
      <c r="C10" s="9">
        <v>311667.01</v>
      </c>
      <c r="D10" s="9">
        <v>311667.01</v>
      </c>
      <c r="E10" s="13" t="s">
        <v>10</v>
      </c>
      <c r="F10" s="9">
        <v>41873783.59</v>
      </c>
      <c r="G10" s="9">
        <v>42042592.65</v>
      </c>
    </row>
    <row r="11" spans="2:7" ht="12.75">
      <c r="B11" s="12" t="s">
        <v>11</v>
      </c>
      <c r="C11" s="9">
        <v>22242432.91</v>
      </c>
      <c r="D11" s="9">
        <v>1410252.5</v>
      </c>
      <c r="E11" s="13" t="s">
        <v>12</v>
      </c>
      <c r="F11" s="9">
        <v>7384306.83</v>
      </c>
      <c r="G11" s="9">
        <v>7880334.55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80.99</v>
      </c>
      <c r="G12" s="9">
        <v>2459663.37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8390391.54</v>
      </c>
      <c r="G16" s="9">
        <v>9810118.77</v>
      </c>
    </row>
    <row r="17" spans="2:7" ht="12.75">
      <c r="B17" s="10" t="s">
        <v>23</v>
      </c>
      <c r="C17" s="9">
        <f>SUM(C18:C24)</f>
        <v>9983191.33</v>
      </c>
      <c r="D17" s="9">
        <f>SUM(D18:D24)</f>
        <v>9402436.4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9589649.1</v>
      </c>
      <c r="G18" s="9">
        <v>9797534.08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9303059.4</v>
      </c>
      <c r="D20" s="9">
        <v>9302159.82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-4840.8</v>
      </c>
      <c r="D21" s="9">
        <v>-4840.8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684972.73</v>
      </c>
      <c r="D23" s="9">
        <v>105117.38</v>
      </c>
      <c r="E23" s="11" t="s">
        <v>36</v>
      </c>
      <c r="F23" s="9">
        <f>SUM(F24:F25)</f>
        <v>0</v>
      </c>
      <c r="G23" s="9">
        <f>SUM(G24:G25)</f>
        <v>7000000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7000000</v>
      </c>
    </row>
    <row r="25" spans="2:7" ht="12.75">
      <c r="B25" s="10" t="s">
        <v>39</v>
      </c>
      <c r="C25" s="9">
        <f>SUM(C26:C30)</f>
        <v>7646534.25</v>
      </c>
      <c r="D25" s="9">
        <f>SUM(D26:D30)</f>
        <v>4010477.95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1836831.11</v>
      </c>
      <c r="D26" s="9">
        <v>1806655.31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5809703.14</v>
      </c>
      <c r="D29" s="9">
        <v>2203822.64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880.37</v>
      </c>
      <c r="G38" s="9">
        <f>SUM(G39:G41)</f>
        <v>8803.7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880.37</v>
      </c>
      <c r="G39" s="9">
        <v>8803.7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40183825.5</v>
      </c>
      <c r="D47" s="9">
        <f>D9+D17+D25+D31+D37+D38+D41</f>
        <v>15134833.86</v>
      </c>
      <c r="E47" s="8" t="s">
        <v>82</v>
      </c>
      <c r="F47" s="9">
        <f>F9+F19+F23+F26+F27+F31+F38+F42</f>
        <v>67239092.42</v>
      </c>
      <c r="G47" s="9">
        <f>G9+G19+G23+G26+G27+G31+G38+G42</f>
        <v>78999047.11999999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780171.99</v>
      </c>
      <c r="D51" s="9">
        <v>780171.99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141429940.79</v>
      </c>
      <c r="D52" s="9">
        <v>130400323.93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34709140.92</v>
      </c>
      <c r="D53" s="9">
        <v>34541477.92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22369.4</v>
      </c>
      <c r="D54" s="9">
        <v>22369.4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67239092.42</v>
      </c>
      <c r="G59" s="9">
        <f>G47+G57</f>
        <v>78999047.11999999</v>
      </c>
    </row>
    <row r="60" spans="2:7" ht="25.5">
      <c r="B60" s="6" t="s">
        <v>102</v>
      </c>
      <c r="C60" s="9">
        <f>SUM(C50:C58)</f>
        <v>176941623.1</v>
      </c>
      <c r="D60" s="9">
        <f>SUM(D50:D58)</f>
        <v>165744343.24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217125448.6</v>
      </c>
      <c r="D62" s="9">
        <f>D47+D60</f>
        <v>180879177.10000002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176395769.34</v>
      </c>
      <c r="G68" s="9">
        <f>SUM(G69:G73)</f>
        <v>128389543.14</v>
      </c>
    </row>
    <row r="69" spans="2:7" ht="12.75">
      <c r="B69" s="10"/>
      <c r="C69" s="9"/>
      <c r="D69" s="9"/>
      <c r="E69" s="11" t="s">
        <v>110</v>
      </c>
      <c r="F69" s="9">
        <v>36168848.07</v>
      </c>
      <c r="G69" s="9">
        <v>35513835.47</v>
      </c>
    </row>
    <row r="70" spans="2:7" ht="12.75">
      <c r="B70" s="10"/>
      <c r="C70" s="9"/>
      <c r="D70" s="9"/>
      <c r="E70" s="11" t="s">
        <v>111</v>
      </c>
      <c r="F70" s="9">
        <v>141270638.53</v>
      </c>
      <c r="G70" s="9">
        <v>105790927.34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-1043717.26</v>
      </c>
      <c r="G73" s="9">
        <v>-12915219.67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-26509413.16</v>
      </c>
      <c r="G75" s="9">
        <f>SUM(G76:G77)</f>
        <v>-26509413.16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-26509413.16</v>
      </c>
      <c r="G77" s="9">
        <v>-26509413.16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149886356.18</v>
      </c>
      <c r="G79" s="9">
        <f>G63+G68+G75</f>
        <v>101880129.98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217125448.60000002</v>
      </c>
      <c r="G81" s="9">
        <f>G59+G79</f>
        <v>180879177.1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2021-07-30T02:05:59Z</dcterms:modified>
  <cp:category/>
  <cp:version/>
  <cp:contentType/>
  <cp:contentStatus/>
</cp:coreProperties>
</file>