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<sst xmlns="http://schemas.openxmlformats.org/spreadsheetml/2006/main" count="75" uniqueCount="75">
  <si>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</si>
  <si>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</si>
  <si>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</si>
  <si>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</si>
  <si>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</si>
  <si>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</si>
  <si>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</si>
  <si>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</si>
  <si>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</si>
  <si>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</si>
  <si>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</si>
  <si>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</si>
  <si>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</si>
  <si>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</si>
  <si>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</si>
  <si>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</si>
  <si>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</si>
  <si>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</si>
  <si>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</si>
  <si>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</si>
  <si>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</si>
  <si>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</si>
  <si>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</si>
  <si>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</si>
  <si>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</si>
  <si>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</si>
  <si>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</si>
  <si>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</si>
  <si>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</si>
  <si>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</si>
  <si>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</si>
  <si>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</si>
  <si>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</si>
  <si>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</si>
  <si>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</si>
  <si>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</si>
  <si>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</si>
  <si>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</si>
  <si>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</si>
  <si>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</si>
  <si>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</si>
  <si>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</si>
  <si>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</si>
  <si>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</si>
  <si>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</si>
  <si>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</si>
  <si>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</si>
  <si>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</si>
  <si>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</si>
  <si>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</si>
  <si>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</si>
  <si>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</si>
  <si>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</si>
  <si>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</si>
  <si>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</si>
  <si>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</si>
  <si>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</si>
  <si>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</si>
  <si>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</si>
  <si>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</si>
  <si>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</si>
  <si>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</si>
  <si>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</si>
  <si>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</si>
  <si>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</si>
  <si>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</si>
  <si>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</si>
  <si>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</si>
  <si>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</si>
  <si>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</si>
  <si>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</si>
  <si>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</si>
  <si>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</si>
  <si>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 BLAS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</si>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</sst>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5376447</v>
      </c>
      <c r="D10" s="4">
        <v>299510.81</v>
      </c>
      <c r="E10" s="3">
        <f>C10+D10</f>
        <v>5675957.81</v>
      </c>
      <c r="F10" s="4">
        <v>3256520.18</v>
      </c>
      <c r="G10" s="4">
        <v>3256520.18</v>
      </c>
      <c r="H10" s="3">
        <f>G10-C10</f>
        <v>-2119926.82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</v>
      </c>
      <c r="D12" s="4">
        <v>0</v>
      </c>
      <c r="E12" s="3">
        <f t="shared" si="0"/>
        <v>1</v>
      </c>
      <c r="F12" s="4">
        <v>0</v>
      </c>
      <c r="G12" s="4">
        <v>0</v>
      </c>
      <c r="H12" s="3">
        <f t="shared" si="1"/>
        <v>-1</v>
      </c>
    </row>
    <row r="13" spans="2:8" ht="12.75">
      <c r="B13" s="20" t="s">
        <v>15</v>
      </c>
      <c r="C13" s="3">
        <v>8664580.63</v>
      </c>
      <c r="D13" s="4">
        <v>113113.48</v>
      </c>
      <c r="E13" s="3">
        <f t="shared" si="0"/>
        <v>8777694.110000001</v>
      </c>
      <c r="F13" s="4">
        <v>2200592.76</v>
      </c>
      <c r="G13" s="4">
        <v>2200592.76</v>
      </c>
      <c r="H13" s="3">
        <f t="shared" si="1"/>
        <v>-6463987.870000001</v>
      </c>
    </row>
    <row r="14" spans="2:8" ht="12.75">
      <c r="B14" s="20" t="s">
        <v>16</v>
      </c>
      <c r="C14" s="3">
        <v>126038</v>
      </c>
      <c r="D14" s="4">
        <v>62581.04</v>
      </c>
      <c r="E14" s="3">
        <f t="shared" si="0"/>
        <v>188619.04</v>
      </c>
      <c r="F14" s="4">
        <v>168358.93</v>
      </c>
      <c r="G14" s="4">
        <v>168358.93</v>
      </c>
      <c r="H14" s="3">
        <f t="shared" si="1"/>
        <v>42320.92999999999</v>
      </c>
    </row>
    <row r="15" spans="2:8" ht="12.75">
      <c r="B15" s="20" t="s">
        <v>17</v>
      </c>
      <c r="C15" s="3">
        <v>49086</v>
      </c>
      <c r="D15" s="4">
        <v>152818.52</v>
      </c>
      <c r="E15" s="3">
        <f t="shared" si="0"/>
        <v>201904.52</v>
      </c>
      <c r="F15" s="4">
        <v>163985.13</v>
      </c>
      <c r="G15" s="4">
        <v>163985.13</v>
      </c>
      <c r="H15" s="3">
        <f t="shared" si="1"/>
        <v>114899.13</v>
      </c>
    </row>
    <row r="16" spans="2:8" ht="12.75">
      <c r="B16" s="20" t="s">
        <v>70</v>
      </c>
      <c r="C16" s="3">
        <v>2</v>
      </c>
      <c r="D16" s="4">
        <v>0</v>
      </c>
      <c r="E16" s="3">
        <f t="shared" si="0"/>
        <v>2</v>
      </c>
      <c r="F16" s="4">
        <v>0</v>
      </c>
      <c r="G16" s="4">
        <v>0</v>
      </c>
      <c r="H16" s="3">
        <f t="shared" si="1"/>
        <v>-2</v>
      </c>
    </row>
    <row r="17" spans="2:8" ht="25.5">
      <c r="B17" s="24" t="s">
        <v>68</v>
      </c>
      <c r="C17" s="3">
        <f aca="true" t="shared" si="2" ref="C17:H17">SUM(C18:C28)</f>
        <v>97882464.42999999</v>
      </c>
      <c r="D17" s="5">
        <f t="shared" si="2"/>
        <v>0</v>
      </c>
      <c r="E17" s="5">
        <f t="shared" si="2"/>
        <v>97882464.42999999</v>
      </c>
      <c r="F17" s="5">
        <f t="shared" si="2"/>
        <v>53545151.45</v>
      </c>
      <c r="G17" s="5">
        <f t="shared" si="2"/>
        <v>53545151.45</v>
      </c>
      <c r="H17" s="5">
        <f t="shared" si="2"/>
        <v>-44337312.98</v>
      </c>
    </row>
    <row r="18" spans="2:8" ht="12.75">
      <c r="B18" s="21" t="s">
        <v>18</v>
      </c>
      <c r="C18" s="3">
        <v>64206853.39</v>
      </c>
      <c r="D18" s="4">
        <v>0</v>
      </c>
      <c r="E18" s="3">
        <f t="shared" si="0"/>
        <v>64206853.39</v>
      </c>
      <c r="F18" s="4">
        <v>34148680.53</v>
      </c>
      <c r="G18" s="4">
        <v>34148680.53</v>
      </c>
      <c r="H18" s="3">
        <f>G18-C18</f>
        <v>-30058172.86</v>
      </c>
    </row>
    <row r="19" spans="2:8" ht="12.75">
      <c r="B19" s="21" t="s">
        <v>19</v>
      </c>
      <c r="C19" s="3">
        <v>21779697.45</v>
      </c>
      <c r="D19" s="4">
        <v>0</v>
      </c>
      <c r="E19" s="3">
        <f t="shared" si="0"/>
        <v>21779697.45</v>
      </c>
      <c r="F19" s="4">
        <v>10447954.83</v>
      </c>
      <c r="G19" s="4">
        <v>10447954.83</v>
      </c>
      <c r="H19" s="3">
        <f aca="true" t="shared" si="3" ref="H19:H40">G19-C19</f>
        <v>-11331742.62</v>
      </c>
    </row>
    <row r="20" spans="2:8" ht="12.75">
      <c r="B20" s="21" t="s">
        <v>20</v>
      </c>
      <c r="C20" s="3">
        <v>1800394.6</v>
      </c>
      <c r="D20" s="4">
        <v>0</v>
      </c>
      <c r="E20" s="3">
        <f t="shared" si="0"/>
        <v>1800394.6</v>
      </c>
      <c r="F20" s="4">
        <v>849131.61</v>
      </c>
      <c r="G20" s="4">
        <v>849131.61</v>
      </c>
      <c r="H20" s="3">
        <f t="shared" si="3"/>
        <v>-951262.9900000001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825383.73</v>
      </c>
      <c r="D23" s="4">
        <v>0</v>
      </c>
      <c r="E23" s="3">
        <f t="shared" si="0"/>
        <v>825383.73</v>
      </c>
      <c r="F23" s="4">
        <v>437911.07</v>
      </c>
      <c r="G23" s="4">
        <v>437911.07</v>
      </c>
      <c r="H23" s="3">
        <f t="shared" si="3"/>
        <v>-387472.66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1950218.32</v>
      </c>
      <c r="D26" s="4">
        <v>0</v>
      </c>
      <c r="E26" s="3">
        <f t="shared" si="0"/>
        <v>1950218.32</v>
      </c>
      <c r="F26" s="4">
        <v>1010878.06</v>
      </c>
      <c r="G26" s="4">
        <v>1010878.06</v>
      </c>
      <c r="H26" s="3">
        <f t="shared" si="3"/>
        <v>-939340.26</v>
      </c>
    </row>
    <row r="27" spans="2:8" ht="12.75">
      <c r="B27" s="21" t="s">
        <v>27</v>
      </c>
      <c r="C27" s="3">
        <v>7319916.94</v>
      </c>
      <c r="D27" s="4">
        <v>0</v>
      </c>
      <c r="E27" s="3">
        <f t="shared" si="0"/>
        <v>7319916.94</v>
      </c>
      <c r="F27" s="4">
        <v>6650595.35</v>
      </c>
      <c r="G27" s="4">
        <v>6650595.35</v>
      </c>
      <c r="H27" s="3">
        <f t="shared" si="3"/>
        <v>-669321.5900000008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325711.36</v>
      </c>
      <c r="D29" s="3">
        <f t="shared" si="4"/>
        <v>38174.39</v>
      </c>
      <c r="E29" s="3">
        <f t="shared" si="4"/>
        <v>363885.75</v>
      </c>
      <c r="F29" s="3">
        <f t="shared" si="4"/>
        <v>224660.56</v>
      </c>
      <c r="G29" s="3">
        <f t="shared" si="4"/>
        <v>224660.56</v>
      </c>
      <c r="H29" s="3">
        <f t="shared" si="4"/>
        <v>-101050.80000000002</v>
      </c>
    </row>
    <row r="30" spans="2:8" ht="12.75">
      <c r="B30" s="21" t="s">
        <v>30</v>
      </c>
      <c r="C30" s="3">
        <v>0</v>
      </c>
      <c r="D30" s="4">
        <v>38174.39</v>
      </c>
      <c r="E30" s="3">
        <f t="shared" si="0"/>
        <v>38174.39</v>
      </c>
      <c r="F30" s="4">
        <v>38174.39</v>
      </c>
      <c r="G30" s="4">
        <v>38174.39</v>
      </c>
      <c r="H30" s="3">
        <f t="shared" si="3"/>
        <v>38174.39</v>
      </c>
    </row>
    <row r="31" spans="2:8" ht="12.75">
      <c r="B31" s="21" t="s">
        <v>31</v>
      </c>
      <c r="C31" s="3">
        <v>98273.69</v>
      </c>
      <c r="D31" s="4">
        <v>0</v>
      </c>
      <c r="E31" s="3">
        <f t="shared" si="0"/>
        <v>98273.69</v>
      </c>
      <c r="F31" s="4">
        <v>36937.1</v>
      </c>
      <c r="G31" s="4">
        <v>36937.1</v>
      </c>
      <c r="H31" s="3">
        <f t="shared" si="3"/>
        <v>-61336.590000000004</v>
      </c>
    </row>
    <row r="32" spans="2:8" ht="12.75">
      <c r="B32" s="21" t="s">
        <v>32</v>
      </c>
      <c r="C32" s="3">
        <v>227437.67</v>
      </c>
      <c r="D32" s="4">
        <v>0</v>
      </c>
      <c r="E32" s="3">
        <f t="shared" si="0"/>
        <v>227437.67</v>
      </c>
      <c r="F32" s="4">
        <v>149549.07</v>
      </c>
      <c r="G32" s="4">
        <v>149549.07</v>
      </c>
      <c r="H32" s="3">
        <f t="shared" si="3"/>
        <v>-77888.6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590657.11</v>
      </c>
      <c r="E36" s="3">
        <f t="shared" si="5"/>
        <v>590657.11</v>
      </c>
      <c r="F36" s="3">
        <f t="shared" si="5"/>
        <v>590657.11</v>
      </c>
      <c r="G36" s="3">
        <f t="shared" si="5"/>
        <v>590657.11</v>
      </c>
      <c r="H36" s="3">
        <f t="shared" si="5"/>
        <v>590657.11</v>
      </c>
    </row>
    <row r="37" spans="2:8" ht="12.75">
      <c r="B37" s="21" t="s">
        <v>36</v>
      </c>
      <c r="C37" s="3">
        <v>0</v>
      </c>
      <c r="D37" s="4">
        <v>590657.11</v>
      </c>
      <c r="E37" s="3">
        <f t="shared" si="0"/>
        <v>590657.11</v>
      </c>
      <c r="F37" s="4">
        <v>590657.11</v>
      </c>
      <c r="G37" s="4">
        <v>590657.11</v>
      </c>
      <c r="H37" s="3">
        <f t="shared" si="3"/>
        <v>590657.11</v>
      </c>
    </row>
    <row r="38" spans="2:8" ht="12.75">
      <c r="B38" s="20" t="s">
        <v>37</v>
      </c>
      <c r="C38" s="3">
        <f aca="true" t="shared" si="6" ref="C38:H38">C39+C40</f>
        <v>1</v>
      </c>
      <c r="D38" s="3">
        <f t="shared" si="6"/>
        <v>0</v>
      </c>
      <c r="E38" s="3">
        <f t="shared" si="6"/>
        <v>1</v>
      </c>
      <c r="F38" s="3">
        <f t="shared" si="6"/>
        <v>0</v>
      </c>
      <c r="G38" s="3">
        <f t="shared" si="6"/>
        <v>0</v>
      </c>
      <c r="H38" s="3">
        <f t="shared" si="6"/>
        <v>-1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1</v>
      </c>
      <c r="D40" s="4">
        <v>0</v>
      </c>
      <c r="E40" s="3">
        <f t="shared" si="0"/>
        <v>1</v>
      </c>
      <c r="F40" s="4">
        <v>0</v>
      </c>
      <c r="G40" s="4">
        <v>0</v>
      </c>
      <c r="H40" s="3">
        <f t="shared" si="3"/>
        <v>-1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112424331.41999999</v>
      </c>
      <c r="D42" s="8">
        <f t="shared" si="7"/>
        <v>1256855.35</v>
      </c>
      <c r="E42" s="8">
        <f t="shared" si="7"/>
        <v>113681186.77</v>
      </c>
      <c r="F42" s="8">
        <f t="shared" si="7"/>
        <v>60149926.120000005</v>
      </c>
      <c r="G42" s="8">
        <f t="shared" si="7"/>
        <v>60149926.120000005</v>
      </c>
      <c r="H42" s="8">
        <f t="shared" si="7"/>
        <v>-52274405.3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59234254.3</v>
      </c>
      <c r="D47" s="3">
        <f t="shared" si="8"/>
        <v>0</v>
      </c>
      <c r="E47" s="3">
        <f t="shared" si="8"/>
        <v>59234254.3</v>
      </c>
      <c r="F47" s="3">
        <f t="shared" si="8"/>
        <v>30955936.92</v>
      </c>
      <c r="G47" s="3">
        <f t="shared" si="8"/>
        <v>30955936.92</v>
      </c>
      <c r="H47" s="3">
        <f t="shared" si="8"/>
        <v>-28278317.380000003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26287607.7</v>
      </c>
      <c r="D50" s="4">
        <v>0</v>
      </c>
      <c r="E50" s="3">
        <f t="shared" si="9"/>
        <v>26287607.7</v>
      </c>
      <c r="F50" s="4">
        <v>16036373.88</v>
      </c>
      <c r="G50" s="4">
        <v>16036373.88</v>
      </c>
      <c r="H50" s="3">
        <f t="shared" si="10"/>
        <v>-10251233.819999998</v>
      </c>
    </row>
    <row r="51" spans="2:8" ht="38.25">
      <c r="B51" s="22" t="s">
        <v>46</v>
      </c>
      <c r="C51" s="3">
        <v>32946646.6</v>
      </c>
      <c r="D51" s="4">
        <v>0</v>
      </c>
      <c r="E51" s="3">
        <f t="shared" si="9"/>
        <v>32946646.6</v>
      </c>
      <c r="F51" s="4">
        <v>14919563.04</v>
      </c>
      <c r="G51" s="4">
        <v>14919563.04</v>
      </c>
      <c r="H51" s="3">
        <f t="shared" si="10"/>
        <v>-18027083.560000002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2041788.09</v>
      </c>
      <c r="D56" s="3">
        <f t="shared" si="11"/>
        <v>1378892.02</v>
      </c>
      <c r="E56" s="3">
        <f t="shared" si="11"/>
        <v>3420680.1100000003</v>
      </c>
      <c r="F56" s="3">
        <f t="shared" si="11"/>
        <v>3420676.11</v>
      </c>
      <c r="G56" s="3">
        <f t="shared" si="11"/>
        <v>3420676.11</v>
      </c>
      <c r="H56" s="3">
        <f t="shared" si="11"/>
        <v>1378888.0199999998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2041788.09</v>
      </c>
      <c r="D60" s="4">
        <v>1378892.02</v>
      </c>
      <c r="E60" s="3">
        <f t="shared" si="9"/>
        <v>3420680.1100000003</v>
      </c>
      <c r="F60" s="4">
        <v>3420676.11</v>
      </c>
      <c r="G60" s="4">
        <v>3420676.11</v>
      </c>
      <c r="H60" s="3">
        <f t="shared" si="10"/>
        <v>1378888.0199999998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61276042.39</v>
      </c>
      <c r="D67" s="12">
        <f t="shared" si="13"/>
        <v>1378892.02</v>
      </c>
      <c r="E67" s="12">
        <f t="shared" si="13"/>
        <v>62654934.41</v>
      </c>
      <c r="F67" s="12">
        <f t="shared" si="13"/>
        <v>34376613.03</v>
      </c>
      <c r="G67" s="12">
        <f t="shared" si="13"/>
        <v>34376613.03</v>
      </c>
      <c r="H67" s="12">
        <f t="shared" si="13"/>
        <v>-26899429.360000003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173700373.81</v>
      </c>
      <c r="D72" s="12">
        <f t="shared" si="15"/>
        <v>2635747.37</v>
      </c>
      <c r="E72" s="12">
        <f t="shared" si="15"/>
        <v>176336121.18</v>
      </c>
      <c r="F72" s="12">
        <f t="shared" si="15"/>
        <v>94526539.15</v>
      </c>
      <c r="G72" s="12">
        <f t="shared" si="15"/>
        <v>94526539.15</v>
      </c>
      <c r="H72" s="12">
        <f t="shared" si="15"/>
        <v>-79173834.66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2021-07-30T02:05:52Z</dcterms:modified>
  <cp:category/>
  <cp:version/>
  <cp:contentType/>
  <cp:contentStatus/>
</cp:coreProperties>
</file>